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2023" sheetId="3" r:id="rId1"/>
    <sheet name="Arkusz pomocniczy" sheetId="4" r:id="rId2"/>
    <sheet name="Arkusz3" sheetId="5" r:id="rId3"/>
  </sheets>
  <calcPr calcId="145621"/>
</workbook>
</file>

<file path=xl/calcChain.xml><?xml version="1.0" encoding="utf-8"?>
<calcChain xmlns="http://schemas.openxmlformats.org/spreadsheetml/2006/main">
  <c r="H14" i="4" l="1"/>
  <c r="H6" i="4"/>
  <c r="H7" i="4"/>
  <c r="H8" i="4"/>
  <c r="H9" i="4"/>
  <c r="H10" i="4"/>
  <c r="H11" i="4"/>
  <c r="H12" i="4"/>
  <c r="H13" i="4"/>
  <c r="H5" i="4"/>
  <c r="G6" i="4"/>
  <c r="G7" i="4"/>
  <c r="G8" i="4"/>
  <c r="G9" i="4"/>
  <c r="G10" i="4"/>
  <c r="G11" i="4"/>
  <c r="G12" i="4"/>
  <c r="G13" i="4"/>
  <c r="G5" i="4"/>
  <c r="D6" i="4"/>
  <c r="D7" i="4"/>
  <c r="D8" i="4"/>
  <c r="D9" i="4"/>
  <c r="D10" i="4"/>
  <c r="D11" i="4"/>
  <c r="D12" i="4"/>
  <c r="D13" i="4"/>
  <c r="D5" i="4"/>
  <c r="E15" i="3" l="1"/>
  <c r="C15" i="3"/>
  <c r="G14" i="3"/>
  <c r="G13" i="3"/>
  <c r="G12" i="3"/>
  <c r="G11" i="3"/>
  <c r="G10" i="3"/>
  <c r="G9" i="3"/>
  <c r="G8" i="3"/>
  <c r="G7" i="3"/>
  <c r="G6" i="3"/>
  <c r="G15" i="3" l="1"/>
</calcChain>
</file>

<file path=xl/sharedStrings.xml><?xml version="1.0" encoding="utf-8"?>
<sst xmlns="http://schemas.openxmlformats.org/spreadsheetml/2006/main" count="189" uniqueCount="117">
  <si>
    <t>razem</t>
  </si>
  <si>
    <t>woda surowa</t>
  </si>
  <si>
    <t>szt./rok</t>
  </si>
  <si>
    <t>wody popłuczne</t>
  </si>
  <si>
    <t>osad ściekowy</t>
  </si>
  <si>
    <t>wody powierzchniowe</t>
  </si>
  <si>
    <t>koszty dojazdu</t>
  </si>
  <si>
    <t>koszty poboru próby</t>
  </si>
  <si>
    <t>inne koszty</t>
  </si>
  <si>
    <t>Należyw ofercie uwzględnić wszystkie inne koszty, w tym:</t>
  </si>
  <si>
    <t>Zakresy badań</t>
  </si>
  <si>
    <t xml:space="preserve">liczba bakterii grupy coli </t>
  </si>
  <si>
    <t>E. coli</t>
  </si>
  <si>
    <t>ogólna liczba bakterii w temp 22°C</t>
  </si>
  <si>
    <t>barwa</t>
  </si>
  <si>
    <t>mętność</t>
  </si>
  <si>
    <t>pH</t>
  </si>
  <si>
    <t>przewodność</t>
  </si>
  <si>
    <t>smak</t>
  </si>
  <si>
    <t>zapach</t>
  </si>
  <si>
    <t>jon amonowy</t>
  </si>
  <si>
    <t>S - woda surowa</t>
  </si>
  <si>
    <t>żelazo</t>
  </si>
  <si>
    <t>mangan</t>
  </si>
  <si>
    <t>azotany</t>
  </si>
  <si>
    <t>Enterokoki</t>
  </si>
  <si>
    <t>azotyny</t>
  </si>
  <si>
    <t>chlor wolny</t>
  </si>
  <si>
    <t xml:space="preserve">glin </t>
  </si>
  <si>
    <t xml:space="preserve">żelazo ogólne </t>
  </si>
  <si>
    <t>twardość</t>
  </si>
  <si>
    <t>arsen</t>
  </si>
  <si>
    <t>benzo(a)piren</t>
  </si>
  <si>
    <t>chlorek winylu</t>
  </si>
  <si>
    <t>chrom ogólny</t>
  </si>
  <si>
    <t>fluorki</t>
  </si>
  <si>
    <t>kadm</t>
  </si>
  <si>
    <t>ołów</t>
  </si>
  <si>
    <t>antymon</t>
  </si>
  <si>
    <t>benzen</t>
  </si>
  <si>
    <t>bor</t>
  </si>
  <si>
    <t>cyjanki</t>
  </si>
  <si>
    <t>1,2-dichloroetan</t>
  </si>
  <si>
    <t>miedź</t>
  </si>
  <si>
    <t>nikiel</t>
  </si>
  <si>
    <t>rtęć</t>
  </si>
  <si>
    <t>selen</t>
  </si>
  <si>
    <t>Σ trichloroetenu i tetrachloroetenu</t>
  </si>
  <si>
    <t>Σ THM</t>
  </si>
  <si>
    <t>chlorki</t>
  </si>
  <si>
    <t>siarczany</t>
  </si>
  <si>
    <t>sód</t>
  </si>
  <si>
    <t>akryloamid</t>
  </si>
  <si>
    <t>bromiany</t>
  </si>
  <si>
    <t>epichlorohydryna</t>
  </si>
  <si>
    <t>pestycydy</t>
  </si>
  <si>
    <t>oś - osad ściekowy</t>
  </si>
  <si>
    <t>Salmonella</t>
  </si>
  <si>
    <t>jaja pasożytów</t>
  </si>
  <si>
    <t>zawartość suchej masy</t>
  </si>
  <si>
    <t>wilgotność</t>
  </si>
  <si>
    <t>zawatrość substancji organicznych</t>
  </si>
  <si>
    <t>wapń</t>
  </si>
  <si>
    <t>magnez</t>
  </si>
  <si>
    <t>azot ogólny</t>
  </si>
  <si>
    <t>azot amonowy</t>
  </si>
  <si>
    <t>fosfor ogólny</t>
  </si>
  <si>
    <t>cynk</t>
  </si>
  <si>
    <t>wpop - wody popłuczne</t>
  </si>
  <si>
    <t>BZT</t>
  </si>
  <si>
    <t>ChZT</t>
  </si>
  <si>
    <t>zawiesina ogólna</t>
  </si>
  <si>
    <t xml:space="preserve">wpow - wody powierzchniowe </t>
  </si>
  <si>
    <t xml:space="preserve"> pH</t>
  </si>
  <si>
    <t>BZT5</t>
  </si>
  <si>
    <t>ChZTCr</t>
  </si>
  <si>
    <t>Fosfor ogólny</t>
  </si>
  <si>
    <t>Azot ogólny</t>
  </si>
  <si>
    <t>temperatura</t>
  </si>
  <si>
    <t>wop - wody opadowe</t>
  </si>
  <si>
    <t>zawiesina ogolna</t>
  </si>
  <si>
    <t>węglowodory ropopochodne</t>
  </si>
  <si>
    <t>wody opadowe</t>
  </si>
  <si>
    <t>A - parametry grupy A</t>
  </si>
  <si>
    <t>B - Prarametry grupy B</t>
  </si>
  <si>
    <t xml:space="preserve">chrom </t>
  </si>
  <si>
    <r>
      <rPr>
        <sz val="11"/>
        <rFont val="Calibri"/>
        <family val="2"/>
        <charset val="238"/>
      </rPr>
      <t>Ʃ</t>
    </r>
    <r>
      <rPr>
        <sz val="11"/>
        <rFont val="Times New Roman"/>
        <family val="1"/>
      </rPr>
      <t xml:space="preserve"> wielopierścieniowych węglowodorów aromatycznych</t>
    </r>
  </si>
  <si>
    <r>
      <t>utlenialność z KMnO</t>
    </r>
    <r>
      <rPr>
        <vertAlign val="subscript"/>
        <sz val="11"/>
        <rFont val="Times New Roman"/>
        <family val="1"/>
        <charset val="238"/>
      </rPr>
      <t>4</t>
    </r>
  </si>
  <si>
    <r>
      <rPr>
        <sz val="10"/>
        <rFont val="Calibri"/>
        <family val="2"/>
        <charset val="238"/>
      </rPr>
      <t>Ʃ</t>
    </r>
    <r>
      <rPr>
        <sz val="10"/>
        <rFont val="Arial CE"/>
        <charset val="238"/>
      </rPr>
      <t xml:space="preserve"> pestycydów</t>
    </r>
  </si>
  <si>
    <t>bromodichlorometan</t>
  </si>
  <si>
    <t>trichlorometan</t>
  </si>
  <si>
    <t>woda uzdatniona parametry grupa A</t>
  </si>
  <si>
    <t>woda uzdatniona parametry grupy B</t>
  </si>
  <si>
    <t>badania dodatkowe ze względu na przekroczenie parametru*</t>
  </si>
  <si>
    <t>pestycydy (w tym atrazyna)</t>
  </si>
  <si>
    <t>Zawiesina ogólna</t>
  </si>
  <si>
    <t>koszty sprawozdania (dopuszczalne sprawozdanie w formie elektronicznej)</t>
  </si>
  <si>
    <t>badanie wody w trybie pilnym (pobór w ciągu 24-48 h od zgłoszenia) - ok. 24 szt./rok</t>
  </si>
  <si>
    <t>* Dodatkowy pobór i badanie ze względu na przekroczenie parametru:</t>
  </si>
  <si>
    <t>Harmonogram poboru prób zostanie ustalony po wyborze oferty najkorzystniejszej w oparciu o wytyczne PPSE w Żyradowie i Grodzisku Mazowieckim</t>
  </si>
  <si>
    <t>ś - ścieki oczyszczone, ścieki surowe podst. Mszczonów</t>
  </si>
  <si>
    <t>ś - ścieki oczyszczone, ścieki surowe podst. Żabia Wola</t>
  </si>
  <si>
    <t>ścieki surowe, ścieki oczyszczone (pobór średniodobowy)</t>
  </si>
  <si>
    <t>miejsce poboru próbek teren Gminy Mszczonów - przewidywana liczba próbek do pobrania</t>
  </si>
  <si>
    <t>miejsce poboru próbek teren Gminy Żabia Wola - przewidywana liczba próbek do pobrania</t>
  </si>
  <si>
    <t>Rodzaj próbki</t>
  </si>
  <si>
    <t>cena obejmuje pobór próbki, analizy fizyko-chemicznych, pozostałe koszty dla 1 próbki, teren Gminy Mszczonów              [zł netto]</t>
  </si>
  <si>
    <t>cena obejmuje pobór próbki, analizy fizyko-chemicznych, pozostałe koszty dla 1 próbki, teren Gminy Żabia Wola           [zł netto]</t>
  </si>
  <si>
    <t>Ilość próbek do poboru na terenie Gminy Mszczonów [szt./rok]</t>
  </si>
  <si>
    <t>Ilość próbek do poboru na terenie Gminy Żabia Wola [szt./rok]</t>
  </si>
  <si>
    <t>Razem wartość  Gmina Mszczonów i Gmina Żabia Wola [zł/rok]</t>
  </si>
  <si>
    <t>RAZEM cena wykonania zamówienia zł/rok netto</t>
  </si>
  <si>
    <t>Wartość Gmina Mszczonów [zł/rok netto]</t>
  </si>
  <si>
    <t>Wartość  Gmina Żabia Wola [zł/rok netto]</t>
  </si>
  <si>
    <t>Rodzaj próbki:</t>
  </si>
  <si>
    <t>BADANIA 2023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</si>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</sst>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name val="Arial CE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vertAlign val="subscript"/>
      <sz val="11"/>
      <name val="Times New Roman"/>
      <family val="1"/>
      <charset val="238"/>
    </font>
    <font>
      <sz val="10"/>
      <name val="Calibri"/>
      <family val="2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8" fillId="0" borderId="0" xfId="1"/>
    <xf numFmtId="0" fontId="5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1" applyFont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2" borderId="1" xfId="0" applyFill="1" applyBorder="1" applyAlignment="1">
      <alignment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justify"/>
    </xf>
    <xf numFmtId="0" fontId="8" fillId="0" borderId="3" xfId="1" applyBorder="1"/>
    <xf numFmtId="0" fontId="8" fillId="0" borderId="4" xfId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4" xfId="1" applyFont="1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/>
    <xf numFmtId="0" fontId="6" fillId="0" borderId="0" xfId="1" applyFont="1" applyBorder="1"/>
    <xf numFmtId="0" fontId="0" fillId="0" borderId="5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wrapText="1"/>
    </xf>
    <xf numFmtId="0" fontId="0" fillId="0" borderId="0" xfId="0" applyFill="1" applyBorder="1"/>
    <xf numFmtId="0" fontId="0" fillId="3" borderId="8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" borderId="11" xfId="0" applyFill="1" applyBorder="1"/>
    <xf numFmtId="164" fontId="0" fillId="0" borderId="12" xfId="0" applyNumberFormat="1" applyBorder="1"/>
    <xf numFmtId="0" fontId="0" fillId="3" borderId="13" xfId="0" applyFill="1" applyBorder="1"/>
    <xf numFmtId="0" fontId="0" fillId="0" borderId="14" xfId="0" applyBorder="1" applyAlignment="1">
      <alignment horizontal="center"/>
    </xf>
    <xf numFmtId="164" fontId="0" fillId="0" borderId="15" xfId="0" applyNumberFormat="1" applyBorder="1"/>
    <xf numFmtId="0" fontId="0" fillId="0" borderId="0" xfId="0" applyFill="1" applyBorder="1" applyAlignment="1">
      <alignment wrapText="1"/>
    </xf>
    <xf numFmtId="0" fontId="0" fillId="4" borderId="16" xfId="0" applyFill="1" applyBorder="1" applyAlignment="1">
      <alignment horizontal="center" wrapText="1"/>
    </xf>
    <xf numFmtId="164" fontId="0" fillId="4" borderId="17" xfId="0" applyNumberFormat="1" applyFill="1" applyBorder="1"/>
    <xf numFmtId="164" fontId="0" fillId="4" borderId="18" xfId="0" applyNumberFormat="1" applyFill="1" applyBorder="1"/>
    <xf numFmtId="164" fontId="0" fillId="5" borderId="7" xfId="0" applyNumberFormat="1" applyFill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7"/>
  <sheetViews>
    <sheetView tabSelected="1" zoomScaleNormal="100" workbookViewId="0">
      <selection activeCell="I57" sqref="I57"/>
    </sheetView>
  </sheetViews>
  <sheetFormatPr defaultRowHeight="12.75" x14ac:dyDescent="0.2"/>
  <cols>
    <col min="1" max="1" width="36" customWidth="1"/>
    <col min="3" max="3" width="3.7109375" customWidth="1"/>
    <col min="4" max="4" width="28.140625" customWidth="1"/>
    <col min="5" max="5" width="4.5703125" customWidth="1"/>
    <col min="6" max="6" width="26" customWidth="1"/>
    <col min="7" max="7" width="6.5703125" customWidth="1"/>
    <col min="8" max="8" width="18.28515625" customWidth="1"/>
  </cols>
  <sheetData>
    <row r="2" spans="1:11" ht="18" x14ac:dyDescent="0.25">
      <c r="A2" s="55" t="s">
        <v>116</v>
      </c>
    </row>
    <row r="4" spans="1:11" x14ac:dyDescent="0.2">
      <c r="A4" s="1" t="s">
        <v>115</v>
      </c>
      <c r="K4" s="2"/>
    </row>
    <row r="5" spans="1:11" ht="36" customHeight="1" x14ac:dyDescent="0.2">
      <c r="A5" t="s">
        <v>114</v>
      </c>
      <c r="C5" s="53" t="s">
        <v>103</v>
      </c>
      <c r="D5" s="54"/>
      <c r="E5" s="53" t="s">
        <v>104</v>
      </c>
      <c r="F5" s="54"/>
      <c r="G5" t="s">
        <v>0</v>
      </c>
      <c r="K5" s="2"/>
    </row>
    <row r="6" spans="1:11" x14ac:dyDescent="0.2">
      <c r="A6" s="14" t="s">
        <v>1</v>
      </c>
      <c r="B6" s="15"/>
      <c r="C6" s="15">
        <v>1</v>
      </c>
      <c r="D6" s="15" t="s">
        <v>2</v>
      </c>
      <c r="E6" s="15">
        <v>0</v>
      </c>
      <c r="F6" s="15" t="s">
        <v>2</v>
      </c>
      <c r="G6" s="32">
        <f>C6+E6</f>
        <v>1</v>
      </c>
      <c r="K6" s="2"/>
    </row>
    <row r="7" spans="1:11" x14ac:dyDescent="0.2">
      <c r="A7" s="14" t="s">
        <v>91</v>
      </c>
      <c r="B7" s="15"/>
      <c r="C7" s="15">
        <v>32</v>
      </c>
      <c r="D7" s="15" t="s">
        <v>2</v>
      </c>
      <c r="E7" s="15">
        <v>12</v>
      </c>
      <c r="F7" s="15" t="s">
        <v>2</v>
      </c>
      <c r="G7" s="32">
        <f t="shared" ref="G7:G15" si="0">C7+E7</f>
        <v>44</v>
      </c>
      <c r="K7" s="2"/>
    </row>
    <row r="8" spans="1:11" x14ac:dyDescent="0.2">
      <c r="A8" s="14" t="s">
        <v>92</v>
      </c>
      <c r="B8" s="15"/>
      <c r="C8" s="15">
        <v>8</v>
      </c>
      <c r="D8" s="15" t="s">
        <v>2</v>
      </c>
      <c r="E8" s="15">
        <v>3</v>
      </c>
      <c r="F8" s="15" t="s">
        <v>2</v>
      </c>
      <c r="G8" s="32">
        <f t="shared" si="0"/>
        <v>11</v>
      </c>
      <c r="K8" s="2"/>
    </row>
    <row r="9" spans="1:11" x14ac:dyDescent="0.2">
      <c r="A9" s="14" t="s">
        <v>3</v>
      </c>
      <c r="B9" s="15"/>
      <c r="C9" s="15">
        <v>18</v>
      </c>
      <c r="D9" s="15" t="s">
        <v>2</v>
      </c>
      <c r="E9" s="15">
        <v>18</v>
      </c>
      <c r="F9" s="15" t="s">
        <v>2</v>
      </c>
      <c r="G9" s="32">
        <f t="shared" si="0"/>
        <v>36</v>
      </c>
      <c r="K9" s="2"/>
    </row>
    <row r="10" spans="1:11" x14ac:dyDescent="0.2">
      <c r="A10" s="14" t="s">
        <v>4</v>
      </c>
      <c r="B10" s="15"/>
      <c r="C10" s="15">
        <v>3</v>
      </c>
      <c r="D10" s="15" t="s">
        <v>2</v>
      </c>
      <c r="E10" s="15">
        <v>3</v>
      </c>
      <c r="F10" s="15" t="s">
        <v>2</v>
      </c>
      <c r="G10" s="32">
        <f t="shared" si="0"/>
        <v>6</v>
      </c>
      <c r="K10" s="2"/>
    </row>
    <row r="11" spans="1:11" x14ac:dyDescent="0.2">
      <c r="A11" s="14" t="s">
        <v>5</v>
      </c>
      <c r="B11" s="15"/>
      <c r="C11" s="15">
        <v>6</v>
      </c>
      <c r="D11" s="15" t="s">
        <v>2</v>
      </c>
      <c r="E11" s="15">
        <v>24</v>
      </c>
      <c r="F11" s="15" t="s">
        <v>2</v>
      </c>
      <c r="G11" s="32">
        <f t="shared" si="0"/>
        <v>30</v>
      </c>
      <c r="K11" s="2"/>
    </row>
    <row r="12" spans="1:11" x14ac:dyDescent="0.2">
      <c r="A12" s="14" t="s">
        <v>82</v>
      </c>
      <c r="B12" s="15"/>
      <c r="C12" s="15">
        <v>6</v>
      </c>
      <c r="D12" s="15" t="s">
        <v>2</v>
      </c>
      <c r="E12" s="15">
        <v>0</v>
      </c>
      <c r="F12" s="15" t="s">
        <v>2</v>
      </c>
      <c r="G12" s="32">
        <f t="shared" si="0"/>
        <v>6</v>
      </c>
      <c r="K12" s="2"/>
    </row>
    <row r="13" spans="1:11" ht="25.5" x14ac:dyDescent="0.2">
      <c r="A13" s="17" t="s">
        <v>102</v>
      </c>
      <c r="B13" s="15"/>
      <c r="C13" s="15">
        <v>24</v>
      </c>
      <c r="D13" s="15" t="s">
        <v>2</v>
      </c>
      <c r="E13" s="16">
        <v>24</v>
      </c>
      <c r="F13" s="15" t="s">
        <v>2</v>
      </c>
      <c r="G13" s="32">
        <f t="shared" si="0"/>
        <v>48</v>
      </c>
      <c r="K13" s="2"/>
    </row>
    <row r="14" spans="1:11" ht="25.5" x14ac:dyDescent="0.2">
      <c r="A14" s="17" t="s">
        <v>93</v>
      </c>
      <c r="B14" s="15"/>
      <c r="C14" s="15">
        <v>12</v>
      </c>
      <c r="D14" s="15" t="s">
        <v>2</v>
      </c>
      <c r="E14" s="15">
        <v>12</v>
      </c>
      <c r="F14" s="15" t="s">
        <v>2</v>
      </c>
      <c r="G14" s="32">
        <f t="shared" si="0"/>
        <v>24</v>
      </c>
      <c r="K14" s="2"/>
    </row>
    <row r="15" spans="1:11" x14ac:dyDescent="0.2">
      <c r="A15" s="16"/>
      <c r="B15" s="15" t="s">
        <v>0</v>
      </c>
      <c r="C15" s="15">
        <f>SUM(C6:C14)</f>
        <v>110</v>
      </c>
      <c r="D15" s="15" t="s">
        <v>2</v>
      </c>
      <c r="E15" s="15">
        <f>SUM(E6:E14)</f>
        <v>96</v>
      </c>
      <c r="F15" s="15" t="s">
        <v>2</v>
      </c>
      <c r="G15" s="31">
        <f t="shared" si="0"/>
        <v>206</v>
      </c>
    </row>
    <row r="17" spans="1:1" x14ac:dyDescent="0.2">
      <c r="A17" s="1" t="s">
        <v>9</v>
      </c>
    </row>
    <row r="18" spans="1:1" x14ac:dyDescent="0.2">
      <c r="A18" t="s">
        <v>6</v>
      </c>
    </row>
    <row r="19" spans="1:1" x14ac:dyDescent="0.2">
      <c r="A19" t="s">
        <v>7</v>
      </c>
    </row>
    <row r="20" spans="1:1" x14ac:dyDescent="0.2">
      <c r="A20" t="s">
        <v>96</v>
      </c>
    </row>
    <row r="21" spans="1:1" x14ac:dyDescent="0.2">
      <c r="A21" t="s">
        <v>8</v>
      </c>
    </row>
    <row r="22" spans="1:1" x14ac:dyDescent="0.2">
      <c r="A22" s="1" t="s">
        <v>98</v>
      </c>
    </row>
    <row r="23" spans="1:1" x14ac:dyDescent="0.2">
      <c r="A23" s="2" t="s">
        <v>97</v>
      </c>
    </row>
    <row r="24" spans="1:1" x14ac:dyDescent="0.2">
      <c r="A24" s="2"/>
    </row>
    <row r="25" spans="1:1" x14ac:dyDescent="0.2">
      <c r="A25" s="2" t="s">
        <v>99</v>
      </c>
    </row>
    <row r="27" spans="1:1" ht="15.75" x14ac:dyDescent="0.2">
      <c r="A27" s="3" t="s">
        <v>10</v>
      </c>
    </row>
    <row r="28" spans="1:1" ht="14.25" x14ac:dyDescent="0.2">
      <c r="A28" s="4" t="s">
        <v>83</v>
      </c>
    </row>
    <row r="29" spans="1:1" ht="15" x14ac:dyDescent="0.2">
      <c r="A29" s="18" t="s">
        <v>11</v>
      </c>
    </row>
    <row r="30" spans="1:1" ht="15" x14ac:dyDescent="0.2">
      <c r="A30" s="19" t="s">
        <v>12</v>
      </c>
    </row>
    <row r="31" spans="1:1" ht="15" x14ac:dyDescent="0.2">
      <c r="A31" s="19" t="s">
        <v>13</v>
      </c>
    </row>
    <row r="32" spans="1:1" ht="15" x14ac:dyDescent="0.2">
      <c r="A32" s="19" t="s">
        <v>14</v>
      </c>
    </row>
    <row r="33" spans="1:1" ht="15" x14ac:dyDescent="0.2">
      <c r="A33" s="19" t="s">
        <v>15</v>
      </c>
    </row>
    <row r="34" spans="1:1" ht="15" x14ac:dyDescent="0.2">
      <c r="A34" s="19" t="s">
        <v>16</v>
      </c>
    </row>
    <row r="35" spans="1:1" ht="15" x14ac:dyDescent="0.2">
      <c r="A35" s="19" t="s">
        <v>17</v>
      </c>
    </row>
    <row r="36" spans="1:1" ht="15" x14ac:dyDescent="0.2">
      <c r="A36" s="19" t="s">
        <v>18</v>
      </c>
    </row>
    <row r="37" spans="1:1" ht="15" x14ac:dyDescent="0.2">
      <c r="A37" s="20" t="s">
        <v>19</v>
      </c>
    </row>
    <row r="38" spans="1:1" ht="15" x14ac:dyDescent="0.2">
      <c r="A38" s="6"/>
    </row>
    <row r="39" spans="1:1" ht="15" x14ac:dyDescent="0.2">
      <c r="A39" s="7"/>
    </row>
    <row r="40" spans="1:1" ht="14.25" x14ac:dyDescent="0.2">
      <c r="A40" s="4" t="s">
        <v>21</v>
      </c>
    </row>
    <row r="41" spans="1:1" ht="15" x14ac:dyDescent="0.2">
      <c r="A41" s="21" t="s">
        <v>11</v>
      </c>
    </row>
    <row r="42" spans="1:1" ht="15" x14ac:dyDescent="0.2">
      <c r="A42" s="22" t="s">
        <v>12</v>
      </c>
    </row>
    <row r="43" spans="1:1" ht="15" x14ac:dyDescent="0.2">
      <c r="A43" s="22" t="s">
        <v>13</v>
      </c>
    </row>
    <row r="44" spans="1:1" ht="15" x14ac:dyDescent="0.2">
      <c r="A44" s="22" t="s">
        <v>14</v>
      </c>
    </row>
    <row r="45" spans="1:1" ht="15" x14ac:dyDescent="0.2">
      <c r="A45" s="22" t="s">
        <v>15</v>
      </c>
    </row>
    <row r="46" spans="1:1" ht="15" x14ac:dyDescent="0.2">
      <c r="A46" s="22" t="s">
        <v>16</v>
      </c>
    </row>
    <row r="47" spans="1:1" ht="15" x14ac:dyDescent="0.2">
      <c r="A47" s="22" t="s">
        <v>17</v>
      </c>
    </row>
    <row r="48" spans="1:1" ht="15" x14ac:dyDescent="0.2">
      <c r="A48" s="22" t="s">
        <v>18</v>
      </c>
    </row>
    <row r="49" spans="1:1" ht="15" x14ac:dyDescent="0.2">
      <c r="A49" s="22" t="s">
        <v>19</v>
      </c>
    </row>
    <row r="50" spans="1:1" ht="15" x14ac:dyDescent="0.2">
      <c r="A50" s="22" t="s">
        <v>20</v>
      </c>
    </row>
    <row r="51" spans="1:1" ht="15" x14ac:dyDescent="0.2">
      <c r="A51" s="22" t="s">
        <v>22</v>
      </c>
    </row>
    <row r="52" spans="1:1" ht="15" x14ac:dyDescent="0.2">
      <c r="A52" s="22" t="s">
        <v>23</v>
      </c>
    </row>
    <row r="53" spans="1:1" ht="15" x14ac:dyDescent="0.2">
      <c r="A53" s="22" t="s">
        <v>94</v>
      </c>
    </row>
    <row r="54" spans="1:1" ht="15" x14ac:dyDescent="0.2">
      <c r="A54" s="23" t="s">
        <v>24</v>
      </c>
    </row>
    <row r="55" spans="1:1" ht="15" x14ac:dyDescent="0.2">
      <c r="A55" s="6"/>
    </row>
    <row r="56" spans="1:1" ht="14.25" x14ac:dyDescent="0.2">
      <c r="A56" s="8" t="s">
        <v>84</v>
      </c>
    </row>
    <row r="57" spans="1:1" ht="15" x14ac:dyDescent="0.2">
      <c r="A57" s="21" t="s">
        <v>11</v>
      </c>
    </row>
    <row r="58" spans="1:1" ht="15" x14ac:dyDescent="0.2">
      <c r="A58" s="22" t="s">
        <v>12</v>
      </c>
    </row>
    <row r="59" spans="1:1" ht="15" x14ac:dyDescent="0.2">
      <c r="A59" s="22" t="s">
        <v>25</v>
      </c>
    </row>
    <row r="60" spans="1:1" ht="15" x14ac:dyDescent="0.2">
      <c r="A60" s="22" t="s">
        <v>13</v>
      </c>
    </row>
    <row r="61" spans="1:1" ht="15" x14ac:dyDescent="0.2">
      <c r="A61" s="22" t="s">
        <v>14</v>
      </c>
    </row>
    <row r="62" spans="1:1" ht="15" x14ac:dyDescent="0.2">
      <c r="A62" s="22" t="s">
        <v>15</v>
      </c>
    </row>
    <row r="63" spans="1:1" ht="15" x14ac:dyDescent="0.2">
      <c r="A63" s="22" t="s">
        <v>16</v>
      </c>
    </row>
    <row r="64" spans="1:1" ht="15" x14ac:dyDescent="0.2">
      <c r="A64" s="22" t="s">
        <v>17</v>
      </c>
    </row>
    <row r="65" spans="1:1" ht="15" x14ac:dyDescent="0.2">
      <c r="A65" s="22" t="s">
        <v>18</v>
      </c>
    </row>
    <row r="66" spans="1:1" ht="15" x14ac:dyDescent="0.2">
      <c r="A66" s="22" t="s">
        <v>19</v>
      </c>
    </row>
    <row r="67" spans="1:1" ht="15" x14ac:dyDescent="0.2">
      <c r="A67" s="22" t="s">
        <v>20</v>
      </c>
    </row>
    <row r="68" spans="1:1" ht="15" x14ac:dyDescent="0.2">
      <c r="A68" s="22" t="s">
        <v>26</v>
      </c>
    </row>
    <row r="69" spans="1:1" ht="15" x14ac:dyDescent="0.2">
      <c r="A69" s="22" t="s">
        <v>24</v>
      </c>
    </row>
    <row r="70" spans="1:1" ht="15" x14ac:dyDescent="0.2">
      <c r="A70" s="19" t="s">
        <v>27</v>
      </c>
    </row>
    <row r="71" spans="1:1" ht="15" x14ac:dyDescent="0.2">
      <c r="A71" s="19" t="s">
        <v>28</v>
      </c>
    </row>
    <row r="72" spans="1:1" ht="15" x14ac:dyDescent="0.2">
      <c r="A72" s="19" t="s">
        <v>23</v>
      </c>
    </row>
    <row r="73" spans="1:1" ht="15" x14ac:dyDescent="0.2">
      <c r="A73" s="19" t="s">
        <v>29</v>
      </c>
    </row>
    <row r="74" spans="1:1" ht="15" x14ac:dyDescent="0.2">
      <c r="A74" s="19" t="s">
        <v>30</v>
      </c>
    </row>
    <row r="75" spans="1:1" ht="15" x14ac:dyDescent="0.2">
      <c r="A75" s="19" t="s">
        <v>31</v>
      </c>
    </row>
    <row r="76" spans="1:1" ht="15" x14ac:dyDescent="0.2">
      <c r="A76" s="19" t="s">
        <v>32</v>
      </c>
    </row>
    <row r="77" spans="1:1" ht="15" x14ac:dyDescent="0.2">
      <c r="A77" s="19" t="s">
        <v>33</v>
      </c>
    </row>
    <row r="78" spans="1:1" ht="15" x14ac:dyDescent="0.2">
      <c r="A78" s="19" t="s">
        <v>85</v>
      </c>
    </row>
    <row r="79" spans="1:1" ht="15" x14ac:dyDescent="0.2">
      <c r="A79" s="19" t="s">
        <v>35</v>
      </c>
    </row>
    <row r="80" spans="1:1" ht="15" x14ac:dyDescent="0.2">
      <c r="A80" s="19" t="s">
        <v>36</v>
      </c>
    </row>
    <row r="81" spans="1:1" ht="15" x14ac:dyDescent="0.2">
      <c r="A81" s="19" t="s">
        <v>37</v>
      </c>
    </row>
    <row r="82" spans="1:1" ht="30" x14ac:dyDescent="0.2">
      <c r="A82" s="19" t="s">
        <v>86</v>
      </c>
    </row>
    <row r="83" spans="1:1" ht="15" x14ac:dyDescent="0.25">
      <c r="A83" s="24" t="s">
        <v>38</v>
      </c>
    </row>
    <row r="84" spans="1:1" ht="15" x14ac:dyDescent="0.25">
      <c r="A84" s="24" t="s">
        <v>39</v>
      </c>
    </row>
    <row r="85" spans="1:1" ht="15" x14ac:dyDescent="0.25">
      <c r="A85" s="24" t="s">
        <v>40</v>
      </c>
    </row>
    <row r="86" spans="1:1" ht="15" x14ac:dyDescent="0.25">
      <c r="A86" s="24" t="s">
        <v>41</v>
      </c>
    </row>
    <row r="87" spans="1:1" ht="15" x14ac:dyDescent="0.25">
      <c r="A87" s="24" t="s">
        <v>42</v>
      </c>
    </row>
    <row r="88" spans="1:1" ht="15" x14ac:dyDescent="0.25">
      <c r="A88" s="24" t="s">
        <v>43</v>
      </c>
    </row>
    <row r="89" spans="1:1" ht="15" x14ac:dyDescent="0.25">
      <c r="A89" s="24" t="s">
        <v>44</v>
      </c>
    </row>
    <row r="90" spans="1:1" ht="15" x14ac:dyDescent="0.25">
      <c r="A90" s="24" t="s">
        <v>45</v>
      </c>
    </row>
    <row r="91" spans="1:1" ht="15" x14ac:dyDescent="0.25">
      <c r="A91" s="24" t="s">
        <v>63</v>
      </c>
    </row>
    <row r="92" spans="1:1" ht="15" x14ac:dyDescent="0.25">
      <c r="A92" s="24" t="s">
        <v>46</v>
      </c>
    </row>
    <row r="93" spans="1:1" ht="15" x14ac:dyDescent="0.25">
      <c r="A93" s="24" t="s">
        <v>47</v>
      </c>
    </row>
    <row r="94" spans="1:1" ht="15" x14ac:dyDescent="0.25">
      <c r="A94" s="24" t="s">
        <v>48</v>
      </c>
    </row>
    <row r="95" spans="1:1" ht="15" x14ac:dyDescent="0.25">
      <c r="A95" s="24" t="s">
        <v>49</v>
      </c>
    </row>
    <row r="96" spans="1:1" ht="15" x14ac:dyDescent="0.25">
      <c r="A96" s="24" t="s">
        <v>50</v>
      </c>
    </row>
    <row r="97" spans="1:1" ht="15" x14ac:dyDescent="0.25">
      <c r="A97" s="24" t="s">
        <v>51</v>
      </c>
    </row>
    <row r="98" spans="1:1" ht="16.5" x14ac:dyDescent="0.3">
      <c r="A98" s="24" t="s">
        <v>87</v>
      </c>
    </row>
    <row r="99" spans="1:1" x14ac:dyDescent="0.2">
      <c r="A99" s="25" t="s">
        <v>52</v>
      </c>
    </row>
    <row r="100" spans="1:1" x14ac:dyDescent="0.2">
      <c r="A100" s="25" t="s">
        <v>53</v>
      </c>
    </row>
    <row r="101" spans="1:1" x14ac:dyDescent="0.2">
      <c r="A101" s="25" t="s">
        <v>54</v>
      </c>
    </row>
    <row r="102" spans="1:1" x14ac:dyDescent="0.2">
      <c r="A102" s="25" t="s">
        <v>55</v>
      </c>
    </row>
    <row r="103" spans="1:1" x14ac:dyDescent="0.2">
      <c r="A103" s="25" t="s">
        <v>88</v>
      </c>
    </row>
    <row r="104" spans="1:1" x14ac:dyDescent="0.2">
      <c r="A104" s="25" t="s">
        <v>89</v>
      </c>
    </row>
    <row r="105" spans="1:1" x14ac:dyDescent="0.2">
      <c r="A105" s="26" t="s">
        <v>90</v>
      </c>
    </row>
    <row r="106" spans="1:1" x14ac:dyDescent="0.2">
      <c r="A106" s="9"/>
    </row>
    <row r="107" spans="1:1" ht="14.25" x14ac:dyDescent="0.2">
      <c r="A107" s="4" t="s">
        <v>56</v>
      </c>
    </row>
    <row r="108" spans="1:1" ht="15" x14ac:dyDescent="0.2">
      <c r="A108" s="21" t="s">
        <v>57</v>
      </c>
    </row>
    <row r="109" spans="1:1" ht="15" x14ac:dyDescent="0.2">
      <c r="A109" s="22" t="s">
        <v>58</v>
      </c>
    </row>
    <row r="110" spans="1:1" ht="15" x14ac:dyDescent="0.2">
      <c r="A110" s="22" t="s">
        <v>59</v>
      </c>
    </row>
    <row r="111" spans="1:1" ht="15" x14ac:dyDescent="0.2">
      <c r="A111" s="22" t="s">
        <v>60</v>
      </c>
    </row>
    <row r="112" spans="1:1" ht="15" x14ac:dyDescent="0.2">
      <c r="A112" s="22" t="s">
        <v>61</v>
      </c>
    </row>
    <row r="113" spans="1:1" ht="15" x14ac:dyDescent="0.2">
      <c r="A113" s="22" t="s">
        <v>62</v>
      </c>
    </row>
    <row r="114" spans="1:1" ht="15" x14ac:dyDescent="0.2">
      <c r="A114" s="22" t="s">
        <v>63</v>
      </c>
    </row>
    <row r="115" spans="1:1" ht="15" x14ac:dyDescent="0.2">
      <c r="A115" s="22" t="s">
        <v>64</v>
      </c>
    </row>
    <row r="116" spans="1:1" ht="15" x14ac:dyDescent="0.2">
      <c r="A116" s="22" t="s">
        <v>65</v>
      </c>
    </row>
    <row r="117" spans="1:1" ht="15" x14ac:dyDescent="0.2">
      <c r="A117" s="19" t="s">
        <v>66</v>
      </c>
    </row>
    <row r="118" spans="1:1" ht="15" x14ac:dyDescent="0.2">
      <c r="A118" s="19" t="s">
        <v>34</v>
      </c>
    </row>
    <row r="119" spans="1:1" ht="15" x14ac:dyDescent="0.2">
      <c r="A119" s="19" t="s">
        <v>67</v>
      </c>
    </row>
    <row r="120" spans="1:1" ht="15" x14ac:dyDescent="0.2">
      <c r="A120" s="19" t="s">
        <v>44</v>
      </c>
    </row>
    <row r="121" spans="1:1" ht="15" x14ac:dyDescent="0.2">
      <c r="A121" s="19" t="s">
        <v>37</v>
      </c>
    </row>
    <row r="122" spans="1:1" ht="15" x14ac:dyDescent="0.2">
      <c r="A122" s="19" t="s">
        <v>43</v>
      </c>
    </row>
    <row r="123" spans="1:1" ht="15" x14ac:dyDescent="0.2">
      <c r="A123" s="19" t="s">
        <v>36</v>
      </c>
    </row>
    <row r="124" spans="1:1" ht="15" x14ac:dyDescent="0.2">
      <c r="A124" s="19" t="s">
        <v>45</v>
      </c>
    </row>
    <row r="125" spans="1:1" ht="15" x14ac:dyDescent="0.2">
      <c r="A125" s="20" t="s">
        <v>16</v>
      </c>
    </row>
    <row r="126" spans="1:1" ht="15" x14ac:dyDescent="0.2">
      <c r="A126" s="7"/>
    </row>
    <row r="127" spans="1:1" ht="14.25" x14ac:dyDescent="0.2">
      <c r="A127" s="5"/>
    </row>
    <row r="128" spans="1:1" ht="14.25" x14ac:dyDescent="0.2">
      <c r="A128" s="11" t="s">
        <v>68</v>
      </c>
    </row>
    <row r="129" spans="1:1" ht="15" x14ac:dyDescent="0.2">
      <c r="A129" s="21" t="s">
        <v>69</v>
      </c>
    </row>
    <row r="130" spans="1:1" ht="15" x14ac:dyDescent="0.2">
      <c r="A130" s="22" t="s">
        <v>70</v>
      </c>
    </row>
    <row r="131" spans="1:1" ht="15" x14ac:dyDescent="0.2">
      <c r="A131" s="22" t="s">
        <v>71</v>
      </c>
    </row>
    <row r="132" spans="1:1" ht="15" x14ac:dyDescent="0.2">
      <c r="A132" s="22" t="s">
        <v>22</v>
      </c>
    </row>
    <row r="133" spans="1:1" ht="15" x14ac:dyDescent="0.2">
      <c r="A133" s="23" t="s">
        <v>23</v>
      </c>
    </row>
    <row r="134" spans="1:1" ht="15" x14ac:dyDescent="0.2">
      <c r="A134" s="6"/>
    </row>
    <row r="135" spans="1:1" ht="15" x14ac:dyDescent="0.2">
      <c r="A135" s="6"/>
    </row>
    <row r="136" spans="1:1" ht="14.25" x14ac:dyDescent="0.2">
      <c r="A136" s="12" t="s">
        <v>72</v>
      </c>
    </row>
    <row r="137" spans="1:1" ht="15" x14ac:dyDescent="0.2">
      <c r="A137" s="21" t="s">
        <v>69</v>
      </c>
    </row>
    <row r="138" spans="1:1" ht="15" x14ac:dyDescent="0.2">
      <c r="A138" s="22" t="s">
        <v>70</v>
      </c>
    </row>
    <row r="139" spans="1:1" ht="15" x14ac:dyDescent="0.2">
      <c r="A139" s="22" t="s">
        <v>71</v>
      </c>
    </row>
    <row r="140" spans="1:1" ht="15" x14ac:dyDescent="0.2">
      <c r="A140" s="22" t="s">
        <v>16</v>
      </c>
    </row>
    <row r="141" spans="1:1" ht="15" x14ac:dyDescent="0.2">
      <c r="A141" s="22" t="s">
        <v>49</v>
      </c>
    </row>
    <row r="142" spans="1:1" ht="15" x14ac:dyDescent="0.2">
      <c r="A142" s="22" t="s">
        <v>50</v>
      </c>
    </row>
    <row r="143" spans="1:1" ht="15" x14ac:dyDescent="0.2">
      <c r="A143" s="22" t="s">
        <v>66</v>
      </c>
    </row>
    <row r="144" spans="1:1" ht="15" x14ac:dyDescent="0.2">
      <c r="A144" s="23" t="s">
        <v>64</v>
      </c>
    </row>
    <row r="145" spans="1:1" ht="14.25" x14ac:dyDescent="0.2">
      <c r="A145" s="5"/>
    </row>
    <row r="146" spans="1:1" ht="14.25" x14ac:dyDescent="0.2">
      <c r="A146" s="5"/>
    </row>
    <row r="147" spans="1:1" ht="14.25" x14ac:dyDescent="0.2">
      <c r="A147" s="4" t="s">
        <v>100</v>
      </c>
    </row>
    <row r="148" spans="1:1" ht="15" x14ac:dyDescent="0.25">
      <c r="A148" s="27" t="s">
        <v>73</v>
      </c>
    </row>
    <row r="149" spans="1:1" ht="15" x14ac:dyDescent="0.25">
      <c r="A149" s="28" t="s">
        <v>74</v>
      </c>
    </row>
    <row r="150" spans="1:1" ht="15" x14ac:dyDescent="0.25">
      <c r="A150" s="28" t="s">
        <v>75</v>
      </c>
    </row>
    <row r="151" spans="1:1" ht="15" x14ac:dyDescent="0.25">
      <c r="A151" s="28" t="s">
        <v>76</v>
      </c>
    </row>
    <row r="152" spans="1:1" ht="15" x14ac:dyDescent="0.25">
      <c r="A152" s="28" t="s">
        <v>77</v>
      </c>
    </row>
    <row r="153" spans="1:1" ht="15" x14ac:dyDescent="0.25">
      <c r="A153" s="28" t="s">
        <v>95</v>
      </c>
    </row>
    <row r="154" spans="1:1" ht="15" x14ac:dyDescent="0.25">
      <c r="A154" s="29" t="s">
        <v>78</v>
      </c>
    </row>
    <row r="155" spans="1:1" x14ac:dyDescent="0.2">
      <c r="A155" s="9"/>
    </row>
    <row r="156" spans="1:1" ht="14.25" x14ac:dyDescent="0.2">
      <c r="A156" s="4" t="s">
        <v>101</v>
      </c>
    </row>
    <row r="157" spans="1:1" ht="15" x14ac:dyDescent="0.25">
      <c r="A157" s="27" t="s">
        <v>73</v>
      </c>
    </row>
    <row r="158" spans="1:1" ht="15" x14ac:dyDescent="0.25">
      <c r="A158" s="28" t="s">
        <v>74</v>
      </c>
    </row>
    <row r="159" spans="1:1" ht="15" x14ac:dyDescent="0.25">
      <c r="A159" s="28" t="s">
        <v>75</v>
      </c>
    </row>
    <row r="160" spans="1:1" ht="15" x14ac:dyDescent="0.25">
      <c r="A160" s="28" t="s">
        <v>95</v>
      </c>
    </row>
    <row r="161" spans="1:1" ht="15" x14ac:dyDescent="0.25">
      <c r="A161" s="29" t="s">
        <v>78</v>
      </c>
    </row>
    <row r="162" spans="1:1" ht="15" x14ac:dyDescent="0.25">
      <c r="A162" s="33"/>
    </row>
    <row r="163" spans="1:1" x14ac:dyDescent="0.2">
      <c r="A163" s="9"/>
    </row>
    <row r="164" spans="1:1" ht="14.25" x14ac:dyDescent="0.2">
      <c r="A164" s="13" t="s">
        <v>79</v>
      </c>
    </row>
    <row r="165" spans="1:1" ht="15" x14ac:dyDescent="0.25">
      <c r="A165" s="27" t="s">
        <v>80</v>
      </c>
    </row>
    <row r="166" spans="1:1" ht="15" x14ac:dyDescent="0.2">
      <c r="A166" s="30" t="s">
        <v>81</v>
      </c>
    </row>
    <row r="167" spans="1:1" ht="14.25" x14ac:dyDescent="0.2">
      <c r="A167" s="10"/>
    </row>
  </sheetData>
  <mergeCells count="2">
    <mergeCell ref="C5:D5"/>
    <mergeCell ref="E5:F5"/>
  </mergeCells>
  <pageMargins left="0.25" right="0.25" top="0.75" bottom="0.75" header="0.3" footer="0.3"/>
  <pageSetup paperSize="9" scale="76" fitToHeight="0" orientation="portrait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opLeftCell="D1" workbookViewId="0">
      <selection activeCell="G28" sqref="G28"/>
    </sheetView>
  </sheetViews>
  <sheetFormatPr defaultRowHeight="12.75" x14ac:dyDescent="0.2"/>
  <cols>
    <col min="1" max="1" width="30.85546875" customWidth="1"/>
    <col min="2" max="2" width="27.140625" customWidth="1"/>
    <col min="3" max="3" width="25.140625" customWidth="1"/>
    <col min="4" max="4" width="27.140625" customWidth="1"/>
    <col min="5" max="5" width="25.85546875" customWidth="1"/>
    <col min="6" max="6" width="25.28515625" customWidth="1"/>
    <col min="7" max="7" width="25.85546875" customWidth="1"/>
    <col min="8" max="8" width="16.85546875" customWidth="1"/>
  </cols>
  <sheetData>
    <row r="3" spans="1:8" ht="13.5" thickBot="1" x14ac:dyDescent="0.25"/>
    <row r="4" spans="1:8" ht="67.5" customHeight="1" x14ac:dyDescent="0.2">
      <c r="A4" s="34" t="s">
        <v>105</v>
      </c>
      <c r="B4" s="40" t="s">
        <v>106</v>
      </c>
      <c r="C4" s="41" t="s">
        <v>108</v>
      </c>
      <c r="D4" s="42" t="s">
        <v>112</v>
      </c>
      <c r="E4" s="40" t="s">
        <v>107</v>
      </c>
      <c r="F4" s="41" t="s">
        <v>109</v>
      </c>
      <c r="G4" s="42" t="s">
        <v>113</v>
      </c>
      <c r="H4" s="49" t="s">
        <v>110</v>
      </c>
    </row>
    <row r="5" spans="1:8" x14ac:dyDescent="0.2">
      <c r="A5" s="37" t="s">
        <v>1</v>
      </c>
      <c r="B5" s="43"/>
      <c r="C5" s="36">
        <v>1</v>
      </c>
      <c r="D5" s="44">
        <f>B5*C5</f>
        <v>0</v>
      </c>
      <c r="E5" s="43"/>
      <c r="F5" s="36">
        <v>0</v>
      </c>
      <c r="G5" s="44">
        <f>E5*F5</f>
        <v>0</v>
      </c>
      <c r="H5" s="50">
        <f>D5+G5</f>
        <v>0</v>
      </c>
    </row>
    <row r="6" spans="1:8" x14ac:dyDescent="0.2">
      <c r="A6" s="37" t="s">
        <v>91</v>
      </c>
      <c r="B6" s="43"/>
      <c r="C6" s="36">
        <v>32</v>
      </c>
      <c r="D6" s="44">
        <f t="shared" ref="D6:D13" si="0">B6*C6</f>
        <v>0</v>
      </c>
      <c r="E6" s="43"/>
      <c r="F6" s="36">
        <v>12</v>
      </c>
      <c r="G6" s="44">
        <f t="shared" ref="G6:G13" si="1">E6*F6</f>
        <v>0</v>
      </c>
      <c r="H6" s="50">
        <f t="shared" ref="H6:H13" si="2">D6+G6</f>
        <v>0</v>
      </c>
    </row>
    <row r="7" spans="1:8" x14ac:dyDescent="0.2">
      <c r="A7" s="37" t="s">
        <v>92</v>
      </c>
      <c r="B7" s="43"/>
      <c r="C7" s="36">
        <v>8</v>
      </c>
      <c r="D7" s="44">
        <f t="shared" si="0"/>
        <v>0</v>
      </c>
      <c r="E7" s="43"/>
      <c r="F7" s="36">
        <v>3</v>
      </c>
      <c r="G7" s="44">
        <f t="shared" si="1"/>
        <v>0</v>
      </c>
      <c r="H7" s="50">
        <f t="shared" si="2"/>
        <v>0</v>
      </c>
    </row>
    <row r="8" spans="1:8" x14ac:dyDescent="0.2">
      <c r="A8" s="37" t="s">
        <v>3</v>
      </c>
      <c r="B8" s="43"/>
      <c r="C8" s="36">
        <v>18</v>
      </c>
      <c r="D8" s="44">
        <f t="shared" si="0"/>
        <v>0</v>
      </c>
      <c r="E8" s="43"/>
      <c r="F8" s="36">
        <v>18</v>
      </c>
      <c r="G8" s="44">
        <f t="shared" si="1"/>
        <v>0</v>
      </c>
      <c r="H8" s="50">
        <f t="shared" si="2"/>
        <v>0</v>
      </c>
    </row>
    <row r="9" spans="1:8" x14ac:dyDescent="0.2">
      <c r="A9" s="37" t="s">
        <v>4</v>
      </c>
      <c r="B9" s="43"/>
      <c r="C9" s="36">
        <v>3</v>
      </c>
      <c r="D9" s="44">
        <f t="shared" si="0"/>
        <v>0</v>
      </c>
      <c r="E9" s="43"/>
      <c r="F9" s="36">
        <v>3</v>
      </c>
      <c r="G9" s="44">
        <f t="shared" si="1"/>
        <v>0</v>
      </c>
      <c r="H9" s="50">
        <f t="shared" si="2"/>
        <v>0</v>
      </c>
    </row>
    <row r="10" spans="1:8" x14ac:dyDescent="0.2">
      <c r="A10" s="37" t="s">
        <v>5</v>
      </c>
      <c r="B10" s="43"/>
      <c r="C10" s="36">
        <v>6</v>
      </c>
      <c r="D10" s="44">
        <f t="shared" si="0"/>
        <v>0</v>
      </c>
      <c r="E10" s="43"/>
      <c r="F10" s="36">
        <v>24</v>
      </c>
      <c r="G10" s="44">
        <f t="shared" si="1"/>
        <v>0</v>
      </c>
      <c r="H10" s="50">
        <f t="shared" si="2"/>
        <v>0</v>
      </c>
    </row>
    <row r="11" spans="1:8" x14ac:dyDescent="0.2">
      <c r="A11" s="37" t="s">
        <v>82</v>
      </c>
      <c r="B11" s="43"/>
      <c r="C11" s="36">
        <v>6</v>
      </c>
      <c r="D11" s="44">
        <f t="shared" si="0"/>
        <v>0</v>
      </c>
      <c r="E11" s="43"/>
      <c r="F11" s="36">
        <v>0</v>
      </c>
      <c r="G11" s="44">
        <f t="shared" si="1"/>
        <v>0</v>
      </c>
      <c r="H11" s="50">
        <f t="shared" si="2"/>
        <v>0</v>
      </c>
    </row>
    <row r="12" spans="1:8" ht="25.5" x14ac:dyDescent="0.2">
      <c r="A12" s="38" t="s">
        <v>102</v>
      </c>
      <c r="B12" s="43"/>
      <c r="C12" s="36">
        <v>24</v>
      </c>
      <c r="D12" s="44">
        <f t="shared" si="0"/>
        <v>0</v>
      </c>
      <c r="E12" s="43"/>
      <c r="F12" s="36">
        <v>24</v>
      </c>
      <c r="G12" s="44">
        <f t="shared" si="1"/>
        <v>0</v>
      </c>
      <c r="H12" s="50">
        <f t="shared" si="2"/>
        <v>0</v>
      </c>
    </row>
    <row r="13" spans="1:8" ht="26.25" thickBot="1" x14ac:dyDescent="0.25">
      <c r="A13" s="38" t="s">
        <v>93</v>
      </c>
      <c r="B13" s="45"/>
      <c r="C13" s="46">
        <v>12</v>
      </c>
      <c r="D13" s="47">
        <f t="shared" si="0"/>
        <v>0</v>
      </c>
      <c r="E13" s="45"/>
      <c r="F13" s="46">
        <v>12</v>
      </c>
      <c r="G13" s="47">
        <f t="shared" si="1"/>
        <v>0</v>
      </c>
      <c r="H13" s="51">
        <f t="shared" si="2"/>
        <v>0</v>
      </c>
    </row>
    <row r="14" spans="1:8" ht="28.5" customHeight="1" thickBot="1" x14ac:dyDescent="0.25">
      <c r="D14" s="39"/>
      <c r="E14" s="35"/>
      <c r="F14" s="35"/>
      <c r="G14" s="48" t="s">
        <v>111</v>
      </c>
      <c r="H14" s="52">
        <f>SUM(H5:H13)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2023</vt:lpstr>
      <vt:lpstr>Arkusz pomocniczy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Małgosia</dc:creator>
  <cp:lastModifiedBy>Małgosia</cp:lastModifiedBy>
  <cp:lastPrinted>2022-11-17T11:59:31Z</cp:lastPrinted>
  <dcterms:created xsi:type="dcterms:W3CDTF">2016-12-16T13:17:59Z</dcterms:created>
  <dcterms:modified xsi:type="dcterms:W3CDTF">2022-11-17T12:14:34Z</dcterms:modified>
</cp:coreProperties>
</file>